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4C3" lockStructure="1"/>
  <bookViews>
    <workbookView xWindow="120" yWindow="15" windowWidth="15195" windowHeight="8190"/>
  </bookViews>
  <sheets>
    <sheet name="Retirement Calc" sheetId="1" r:id="rId1"/>
  </sheets>
  <calcPr calcId="145621"/>
</workbook>
</file>

<file path=xl/calcChain.xml><?xml version="1.0" encoding="utf-8"?>
<calcChain xmlns="http://schemas.openxmlformats.org/spreadsheetml/2006/main">
  <c r="C29" i="1" l="1"/>
  <c r="C22" i="1"/>
  <c r="C21" i="1"/>
  <c r="C25" i="1" s="1"/>
  <c r="C23" i="1" l="1"/>
  <c r="C24" i="1" s="1"/>
  <c r="C26" i="1" s="1"/>
  <c r="C28" i="1" s="1"/>
  <c r="C30" i="1" l="1"/>
  <c r="C35" i="1" l="1"/>
  <c r="C34" i="1"/>
  <c r="C33" i="1"/>
</calcChain>
</file>

<file path=xl/sharedStrings.xml><?xml version="1.0" encoding="utf-8"?>
<sst xmlns="http://schemas.openxmlformats.org/spreadsheetml/2006/main" count="51" uniqueCount="31">
  <si>
    <t>Rs</t>
  </si>
  <si>
    <t>%</t>
  </si>
  <si>
    <t>Output</t>
  </si>
  <si>
    <t>Years</t>
  </si>
  <si>
    <t>Corpus required at time of retirement (A)</t>
  </si>
  <si>
    <t>Additional Corpus Required (A - B)</t>
  </si>
  <si>
    <t>Your Current Age</t>
  </si>
  <si>
    <t>Current Monthly Household Expenditure</t>
  </si>
  <si>
    <t>Value of Existing Investments at retirement (B)</t>
  </si>
  <si>
    <t>Investment required for Retirement</t>
  </si>
  <si>
    <t xml:space="preserve">Monthly Investment Required till Retirement </t>
  </si>
  <si>
    <t>Annual Investment Required till Retirement</t>
  </si>
  <si>
    <t>One Time Investment Required for Retirement</t>
  </si>
  <si>
    <t>Input your Details Here</t>
  </si>
  <si>
    <t>RETIREMENT CORPUS CALCULATOR</t>
  </si>
  <si>
    <r>
      <rPr>
        <b/>
        <sz val="10"/>
        <color rgb="FFFF6100"/>
        <rFont val="Times New Roman"/>
        <family val="1"/>
      </rPr>
      <t xml:space="preserve">Disclaimer:    </t>
    </r>
    <r>
      <rPr>
        <sz val="10"/>
        <color rgb="FFFF6100"/>
        <rFont val="Times New Roman"/>
        <family val="1"/>
      </rPr>
      <t xml:space="preserve">                                                                                                                                                                                                            </t>
    </r>
    <r>
      <rPr>
        <sz val="10"/>
        <rFont val="Times New Roman"/>
        <family val="1"/>
      </rPr>
      <t>This tool / calculator is developed by Quantum Information Services Private Limited (PersonalFN). This tool is provided as a part of subscription to subscribers of 'The Retire Rich Report'. PersonalFN and its affiliates expressly disclaim any warranty of any kind, imputed by the laws of any jurisdiction whether in or outside India, whether express or implied, as to any matter whatsoever relating to this service, including without limitation the implied warranties of merchantability, fitness for a particular purpose. PersonalFN will not be responsible for any loss or liability incurred to the user or any other person as a consequence of his or any other person on his behalf taking any investment decisions based on the contents and information, analysis, etc provided in through this service. This is not a specific advisory service to meet the requirements of a specific client. Use of this service is at any persons, including a client's, own risk. Users must make their own investment decisions based on their specific investment objectives and financial position and using such independent advisors as they believe necessary. Information herein is believed to be reliable but PersonalFN does not warrant its completeness or accuracy. The service should not be construed to be an advertisement for solicitation for buying or selling of any product or securities. The user is requested to refer to the detailed Terms of Use on www.PersonalFN.com before using this service.</t>
    </r>
  </si>
  <si>
    <t>Retirement Age</t>
  </si>
  <si>
    <t>Life Expectancy</t>
  </si>
  <si>
    <t>Expected inflation in Travel &amp; healthcare (Annual)</t>
  </si>
  <si>
    <t>Expected Inflation in Household Expenditure (Annual)</t>
  </si>
  <si>
    <t>Provision for Travel &amp; Healthcare (Annual expenditure)</t>
  </si>
  <si>
    <t>Expected Post-Retirement inflation (p.a.)</t>
  </si>
  <si>
    <t>Expected Post-Retirement Return (p.a.)</t>
  </si>
  <si>
    <t>Investments already made for Retirement</t>
  </si>
  <si>
    <t>Expected Pre-Retirement Return on Investments (p.a.)</t>
  </si>
  <si>
    <t>Time to Retirement</t>
  </si>
  <si>
    <t>Post Retirement Life Expectancy</t>
  </si>
  <si>
    <t>Monthly Household Expenditure - At Retirement Age</t>
  </si>
  <si>
    <t>Annual Household Expenditure - At Retirement Age</t>
  </si>
  <si>
    <t>Travel, healthcare Expenditure - At Retirement Age</t>
  </si>
  <si>
    <t>Total Annual Expenditure - At Retirement Age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</si>
</sst>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0.00_);_(* \(#,##0.00\);_(* \-??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indexed="53"/>
      <name val="Calibri"/>
      <family val="2"/>
      <scheme val="minor"/>
    </font>
    <font>
      <sz val="10"/>
      <name val="Arial"/>
      <family val="2"/>
    </font>
    <font>
      <u/>
      <sz val="11"/>
      <color theme="10"/>
      <name val="Calibri"/>
      <family val="2"/>
    </font>
    <font>
      <sz val="8.5"/>
      <color theme="1"/>
      <name val="Verdana"/>
      <family val="2"/>
    </font>
    <font>
      <sz val="11"/>
      <color indexed="8"/>
      <name val="Calibri"/>
      <family val="2"/>
    </font>
    <font>
      <b/>
      <sz val="11"/>
      <name val="Calibri"/>
      <family val="2"/>
      <scheme val="minor"/>
    </font>
    <font>
      <b/>
      <sz val="10"/>
      <color rgb="FFFF6100"/>
      <name val="Times New Roman"/>
      <family val="1"/>
    </font>
    <font>
      <sz val="10"/>
      <color rgb="FFFF6100"/>
      <name val="Times New Roman"/>
      <family val="1"/>
    </font>
    <font>
      <sz val="10"/>
      <name val="Times New Roman"/>
      <family val="1"/>
    </font>
    <font>
      <b/>
      <sz val="15"/>
      <name val="Calibri"/>
      <family val="2"/>
      <scheme val="minor"/>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59999389629810485"/>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165" fontId="5" fillId="0" borderId="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0" fontId="7" fillId="0" borderId="0"/>
    <xf numFmtId="0" fontId="1" fillId="0" borderId="0"/>
    <xf numFmtId="0" fontId="5" fillId="0" borderId="0"/>
    <xf numFmtId="9" fontId="8"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3" fillId="3" borderId="0" xfId="0" applyFont="1" applyFill="1" applyProtection="1">
      <protection hidden="1"/>
    </xf>
    <xf numFmtId="0" fontId="4" fillId="3" borderId="0" xfId="0" applyFont="1" applyFill="1" applyAlignment="1" applyProtection="1">
      <alignment horizontal="left"/>
      <protection hidden="1"/>
    </xf>
    <xf numFmtId="0" fontId="4" fillId="3" borderId="0" xfId="0" applyFont="1" applyFill="1" applyAlignment="1" applyProtection="1">
      <alignment horizontal="center"/>
      <protection hidden="1"/>
    </xf>
    <xf numFmtId="0" fontId="3" fillId="3" borderId="4" xfId="0" applyFont="1" applyFill="1" applyBorder="1" applyProtection="1">
      <protection hidden="1"/>
    </xf>
    <xf numFmtId="3" fontId="3" fillId="3" borderId="4" xfId="1" applyNumberFormat="1" applyFont="1" applyFill="1" applyBorder="1" applyAlignment="1" applyProtection="1">
      <protection hidden="1"/>
    </xf>
    <xf numFmtId="0" fontId="3" fillId="0" borderId="4" xfId="0" applyFont="1" applyFill="1" applyBorder="1" applyProtection="1">
      <protection hidden="1"/>
    </xf>
    <xf numFmtId="0" fontId="3" fillId="0" borderId="0" xfId="0" applyFont="1" applyFill="1" applyBorder="1" applyProtection="1">
      <protection hidden="1"/>
    </xf>
    <xf numFmtId="0" fontId="0" fillId="0" borderId="4" xfId="0" applyFont="1" applyFill="1" applyBorder="1" applyProtection="1">
      <protection hidden="1"/>
    </xf>
    <xf numFmtId="0" fontId="3" fillId="2" borderId="0" xfId="0" applyFont="1" applyFill="1" applyAlignment="1" applyProtection="1">
      <alignment horizontal="center"/>
      <protection hidden="1"/>
    </xf>
    <xf numFmtId="0" fontId="3" fillId="3" borderId="0" xfId="0" applyFont="1" applyFill="1" applyAlignment="1" applyProtection="1">
      <alignment horizontal="center"/>
      <protection hidden="1"/>
    </xf>
    <xf numFmtId="0" fontId="3" fillId="0" borderId="4"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0" fillId="0" borderId="0" xfId="0" applyProtection="1">
      <protection hidden="1"/>
    </xf>
    <xf numFmtId="0" fontId="0" fillId="0" borderId="0" xfId="0" applyFont="1" applyAlignment="1" applyProtection="1">
      <alignment horizontal="center"/>
      <protection hidden="1"/>
    </xf>
    <xf numFmtId="0" fontId="0" fillId="0" borderId="0" xfId="0" applyFont="1" applyProtection="1">
      <protection hidden="1"/>
    </xf>
    <xf numFmtId="0" fontId="2" fillId="0" borderId="0" xfId="0" applyFont="1" applyProtection="1">
      <protection hidden="1"/>
    </xf>
    <xf numFmtId="0" fontId="0" fillId="2" borderId="0" xfId="0" applyFont="1" applyFill="1" applyProtection="1">
      <protection hidden="1"/>
    </xf>
    <xf numFmtId="10" fontId="0" fillId="0" borderId="0" xfId="2" applyNumberFormat="1" applyFont="1" applyFill="1" applyBorder="1" applyProtection="1">
      <protection hidden="1"/>
    </xf>
    <xf numFmtId="0" fontId="0" fillId="0" borderId="0" xfId="0" applyFont="1" applyFill="1" applyBorder="1" applyProtection="1">
      <protection hidden="1"/>
    </xf>
    <xf numFmtId="0" fontId="0" fillId="0" borderId="4" xfId="0" applyFont="1" applyBorder="1" applyProtection="1">
      <protection hidden="1"/>
    </xf>
    <xf numFmtId="164" fontId="0" fillId="0" borderId="4" xfId="1" applyNumberFormat="1" applyFont="1" applyBorder="1" applyProtection="1">
      <protection hidden="1"/>
    </xf>
    <xf numFmtId="164" fontId="3" fillId="3" borderId="4" xfId="1" applyNumberFormat="1" applyFont="1" applyFill="1" applyBorder="1" applyAlignment="1" applyProtection="1">
      <protection hidden="1"/>
    </xf>
    <xf numFmtId="0" fontId="11" fillId="0" borderId="0" xfId="0" applyFont="1" applyAlignment="1">
      <alignment vertical="top"/>
    </xf>
    <xf numFmtId="0" fontId="9" fillId="6" borderId="4" xfId="0" applyFont="1" applyFill="1" applyBorder="1" applyProtection="1">
      <protection hidden="1"/>
    </xf>
    <xf numFmtId="0" fontId="9" fillId="6" borderId="4" xfId="0" applyFont="1" applyFill="1" applyBorder="1" applyAlignment="1" applyProtection="1">
      <alignment horizontal="center"/>
      <protection hidden="1"/>
    </xf>
    <xf numFmtId="164" fontId="9" fillId="6" borderId="4" xfId="1" applyNumberFormat="1" applyFont="1" applyFill="1" applyBorder="1" applyAlignment="1" applyProtection="1">
      <protection hidden="1"/>
    </xf>
    <xf numFmtId="164" fontId="2" fillId="6" borderId="4" xfId="1" applyNumberFormat="1" applyFont="1" applyFill="1" applyBorder="1" applyProtection="1">
      <protection hidden="1"/>
    </xf>
    <xf numFmtId="1" fontId="3" fillId="5" borderId="4" xfId="1" applyNumberFormat="1" applyFont="1" applyFill="1" applyBorder="1" applyAlignment="1" applyProtection="1">
      <protection locked="0"/>
    </xf>
    <xf numFmtId="3" fontId="3" fillId="5" borderId="4" xfId="1" applyNumberFormat="1" applyFont="1" applyFill="1" applyBorder="1" applyAlignment="1" applyProtection="1">
      <protection locked="0"/>
    </xf>
    <xf numFmtId="10" fontId="3" fillId="5" borderId="4" xfId="2" applyNumberFormat="1" applyFont="1" applyFill="1" applyBorder="1" applyAlignment="1" applyProtection="1">
      <protection locked="0"/>
    </xf>
    <xf numFmtId="164" fontId="0" fillId="5" borderId="4" xfId="0" applyNumberFormat="1" applyFont="1" applyFill="1" applyBorder="1" applyProtection="1">
      <protection locked="0"/>
    </xf>
    <xf numFmtId="10" fontId="0" fillId="5" borderId="4" xfId="2" applyNumberFormat="1" applyFont="1" applyFill="1" applyBorder="1" applyProtection="1">
      <protection locked="0"/>
    </xf>
    <xf numFmtId="0" fontId="13" fillId="4" borderId="1" xfId="0" applyFont="1" applyFill="1" applyBorder="1" applyAlignment="1" applyProtection="1">
      <alignment horizontal="center"/>
      <protection hidden="1"/>
    </xf>
    <xf numFmtId="0" fontId="13" fillId="4" borderId="2" xfId="0" applyFont="1" applyFill="1" applyBorder="1" applyAlignment="1" applyProtection="1">
      <alignment horizontal="center"/>
      <protection hidden="1"/>
    </xf>
    <xf numFmtId="0" fontId="13" fillId="4" borderId="3" xfId="0" applyFont="1" applyFill="1" applyBorder="1" applyAlignment="1" applyProtection="1">
      <alignment horizontal="center"/>
      <protection hidden="1"/>
    </xf>
    <xf numFmtId="0" fontId="9" fillId="4" borderId="1" xfId="0" applyFont="1" applyFill="1" applyBorder="1" applyAlignment="1" applyProtection="1">
      <alignment horizontal="center"/>
      <protection hidden="1"/>
    </xf>
    <xf numFmtId="0" fontId="9" fillId="4" borderId="2" xfId="0" applyFont="1" applyFill="1" applyBorder="1" applyAlignment="1" applyProtection="1">
      <alignment horizontal="center"/>
      <protection hidden="1"/>
    </xf>
    <xf numFmtId="0" fontId="9" fillId="4" borderId="3" xfId="0" applyFont="1" applyFill="1" applyBorder="1" applyAlignment="1" applyProtection="1">
      <alignment horizontal="center"/>
      <protection hidden="1"/>
    </xf>
    <xf numFmtId="0" fontId="11" fillId="0" borderId="0" xfId="0" applyFont="1" applyAlignment="1">
      <alignment horizontal="left" vertical="top" wrapText="1"/>
    </xf>
    <xf numFmtId="0" fontId="9" fillId="7" borderId="1" xfId="0" applyFont="1" applyFill="1" applyBorder="1" applyAlignment="1" applyProtection="1">
      <alignment horizontal="center"/>
      <protection hidden="1"/>
    </xf>
    <xf numFmtId="0" fontId="9" fillId="7" borderId="2" xfId="0" applyFont="1" applyFill="1" applyBorder="1" applyAlignment="1" applyProtection="1">
      <alignment horizontal="center"/>
      <protection hidden="1"/>
    </xf>
    <xf numFmtId="0" fontId="9" fillId="7" borderId="3" xfId="0" applyFont="1" applyFill="1" applyBorder="1" applyAlignment="1" applyProtection="1">
      <alignment horizontal="center"/>
      <protection hidden="1"/>
    </xf>
  </cellXfs>
  <cellStyles count="12">
    <cellStyle name="Comma" xfId="1" builtinId="3"/>
    <cellStyle name="Comma 2" xfId="3"/>
    <cellStyle name="Comma 3" xfId="4"/>
    <cellStyle name="Hyperlink 2" xfId="5"/>
    <cellStyle name="Normal" xfId="0" builtinId="0"/>
    <cellStyle name="Normal 2" xfId="6"/>
    <cellStyle name="Normal 3" xfId="7"/>
    <cellStyle name="Normal 4" xfId="8"/>
    <cellStyle name="Normal 5" xfId="9"/>
    <cellStyle name="Percent" xfId="2" builtinId="5"/>
    <cellStyle name="Percent 2" xfId="10"/>
    <cellStyle name="Style 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http://www.personalfn.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1924050</xdr:colOff>
      <xdr:row>3</xdr:row>
      <xdr:rowOff>114300</xdr:rowOff>
    </xdr:to>
    <xdr:pic>
      <xdr:nvPicPr>
        <xdr:cNvPr id="3" name="ctl00_Image1" descr="http://www.personalfn.com/images/pfn.pn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57150"/>
          <a:ext cx="18764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695325</xdr:colOff>
      <xdr:row>0</xdr:row>
      <xdr:rowOff>66675</xdr:rowOff>
    </xdr:from>
    <xdr:to>
      <xdr:col>2</xdr:col>
      <xdr:colOff>1371600</xdr:colOff>
      <xdr:row>4</xdr:row>
      <xdr:rowOff>90297</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43450" y="66675"/>
          <a:ext cx="2057400" cy="8046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0"/>
  <sheetViews>
    <sheetView showGridLines="0" tabSelected="1" workbookViewId="0">
      <pane ySplit="6" topLeftCell="A7" activePane="bottomLeft" state="frozen"/>
      <selection pane="bottomLeft" activeCell="A6" sqref="A6:C6"/>
    </sheetView>
  </sheetViews>
  <sheetFormatPr defaultRowHeight="15" x14ac:dyDescent="0.25"/>
  <cols>
    <col min="1" max="1" width="60.7109375" style="16" customWidth="1"/>
    <col min="2" max="2" width="20.7109375" style="15" customWidth="1"/>
    <col min="3" max="3" width="20.7109375" style="16" customWidth="1"/>
    <col min="4" max="4" width="11.85546875" style="16" bestFit="1" customWidth="1"/>
    <col min="5" max="16384" width="9.140625" style="16"/>
  </cols>
  <sheetData>
    <row r="1" spans="1:5" x14ac:dyDescent="0.25">
      <c r="A1" s="14"/>
    </row>
    <row r="2" spans="1:5" x14ac:dyDescent="0.25">
      <c r="A2" s="17"/>
    </row>
    <row r="3" spans="1:5" s="1" customFormat="1" x14ac:dyDescent="0.25">
      <c r="A3" s="18"/>
      <c r="B3" s="9"/>
      <c r="D3" s="2"/>
      <c r="E3" s="2"/>
    </row>
    <row r="4" spans="1:5" s="1" customFormat="1" ht="16.5" customHeight="1" x14ac:dyDescent="0.25">
      <c r="A4" s="16"/>
      <c r="B4" s="10"/>
      <c r="D4" s="3"/>
      <c r="E4" s="3"/>
    </row>
    <row r="5" spans="1:5" s="1" customFormat="1" ht="16.5" customHeight="1" x14ac:dyDescent="0.25">
      <c r="A5" s="16"/>
      <c r="B5" s="10"/>
      <c r="D5" s="3"/>
      <c r="E5" s="3"/>
    </row>
    <row r="6" spans="1:5" ht="19.5" x14ac:dyDescent="0.3">
      <c r="A6" s="34" t="s">
        <v>14</v>
      </c>
      <c r="B6" s="35"/>
      <c r="C6" s="36"/>
    </row>
    <row r="7" spans="1:5" x14ac:dyDescent="0.25">
      <c r="A7" s="41" t="s">
        <v>13</v>
      </c>
      <c r="B7" s="42"/>
      <c r="C7" s="43"/>
    </row>
    <row r="8" spans="1:5" x14ac:dyDescent="0.25">
      <c r="A8" s="8" t="s">
        <v>6</v>
      </c>
      <c r="B8" s="11" t="s">
        <v>3</v>
      </c>
      <c r="C8" s="29"/>
    </row>
    <row r="9" spans="1:5" x14ac:dyDescent="0.25">
      <c r="A9" s="6" t="s">
        <v>16</v>
      </c>
      <c r="B9" s="11" t="s">
        <v>3</v>
      </c>
      <c r="C9" s="29"/>
    </row>
    <row r="10" spans="1:5" x14ac:dyDescent="0.25">
      <c r="A10" s="6" t="s">
        <v>17</v>
      </c>
      <c r="B10" s="11" t="s">
        <v>3</v>
      </c>
      <c r="C10" s="29"/>
    </row>
    <row r="11" spans="1:5" x14ac:dyDescent="0.25">
      <c r="A11" s="8" t="s">
        <v>7</v>
      </c>
      <c r="B11" s="11" t="s">
        <v>0</v>
      </c>
      <c r="C11" s="30"/>
    </row>
    <row r="12" spans="1:5" x14ac:dyDescent="0.25">
      <c r="A12" s="8" t="s">
        <v>20</v>
      </c>
      <c r="B12" s="11" t="s">
        <v>0</v>
      </c>
      <c r="C12" s="30"/>
    </row>
    <row r="13" spans="1:5" x14ac:dyDescent="0.25">
      <c r="A13" s="6" t="s">
        <v>19</v>
      </c>
      <c r="B13" s="11" t="s">
        <v>1</v>
      </c>
      <c r="C13" s="31"/>
    </row>
    <row r="14" spans="1:5" x14ac:dyDescent="0.25">
      <c r="A14" s="6" t="s">
        <v>18</v>
      </c>
      <c r="B14" s="11" t="s">
        <v>1</v>
      </c>
      <c r="C14" s="31"/>
    </row>
    <row r="15" spans="1:5" x14ac:dyDescent="0.25">
      <c r="A15" s="6" t="s">
        <v>21</v>
      </c>
      <c r="B15" s="11" t="s">
        <v>1</v>
      </c>
      <c r="C15" s="31"/>
    </row>
    <row r="16" spans="1:5" x14ac:dyDescent="0.25">
      <c r="A16" s="6" t="s">
        <v>22</v>
      </c>
      <c r="B16" s="11" t="s">
        <v>1</v>
      </c>
      <c r="C16" s="31"/>
    </row>
    <row r="17" spans="1:3" x14ac:dyDescent="0.25">
      <c r="A17" s="6" t="s">
        <v>23</v>
      </c>
      <c r="B17" s="11" t="s">
        <v>0</v>
      </c>
      <c r="C17" s="32"/>
    </row>
    <row r="18" spans="1:3" x14ac:dyDescent="0.25">
      <c r="A18" s="6" t="s">
        <v>24</v>
      </c>
      <c r="B18" s="11" t="s">
        <v>1</v>
      </c>
      <c r="C18" s="33"/>
    </row>
    <row r="19" spans="1:3" s="20" customFormat="1" x14ac:dyDescent="0.25">
      <c r="A19" s="7"/>
      <c r="B19" s="12"/>
      <c r="C19" s="19"/>
    </row>
    <row r="20" spans="1:3" s="20" customFormat="1" x14ac:dyDescent="0.25">
      <c r="A20" s="41" t="s">
        <v>2</v>
      </c>
      <c r="B20" s="42"/>
      <c r="C20" s="43"/>
    </row>
    <row r="21" spans="1:3" x14ac:dyDescent="0.25">
      <c r="A21" s="4" t="s">
        <v>25</v>
      </c>
      <c r="B21" s="11" t="s">
        <v>3</v>
      </c>
      <c r="C21" s="23">
        <f>C9-C8</f>
        <v>0</v>
      </c>
    </row>
    <row r="22" spans="1:3" x14ac:dyDescent="0.25">
      <c r="A22" s="4" t="s">
        <v>26</v>
      </c>
      <c r="B22" s="11" t="s">
        <v>3</v>
      </c>
      <c r="C22" s="23">
        <f>C10-C9</f>
        <v>0</v>
      </c>
    </row>
    <row r="23" spans="1:3" x14ac:dyDescent="0.25">
      <c r="A23" s="4" t="s">
        <v>27</v>
      </c>
      <c r="B23" s="13" t="s">
        <v>0</v>
      </c>
      <c r="C23" s="23">
        <f>FV(C13,C21,,-C11)</f>
        <v>0</v>
      </c>
    </row>
    <row r="24" spans="1:3" x14ac:dyDescent="0.25">
      <c r="A24" s="4" t="s">
        <v>28</v>
      </c>
      <c r="B24" s="13" t="s">
        <v>0</v>
      </c>
      <c r="C24" s="23">
        <f>C23*12</f>
        <v>0</v>
      </c>
    </row>
    <row r="25" spans="1:3" x14ac:dyDescent="0.25">
      <c r="A25" s="4" t="s">
        <v>29</v>
      </c>
      <c r="B25" s="13" t="s">
        <v>0</v>
      </c>
      <c r="C25" s="23">
        <f>FV(C14,C21,,-C12)</f>
        <v>0</v>
      </c>
    </row>
    <row r="26" spans="1:3" x14ac:dyDescent="0.25">
      <c r="A26" s="4" t="s">
        <v>30</v>
      </c>
      <c r="B26" s="13" t="s">
        <v>0</v>
      </c>
      <c r="C26" s="23">
        <f>C24+C25</f>
        <v>0</v>
      </c>
    </row>
    <row r="27" spans="1:3" x14ac:dyDescent="0.25">
      <c r="A27" s="4"/>
      <c r="B27" s="13"/>
      <c r="C27" s="5"/>
    </row>
    <row r="28" spans="1:3" x14ac:dyDescent="0.25">
      <c r="A28" s="25" t="s">
        <v>4</v>
      </c>
      <c r="B28" s="26" t="s">
        <v>0</v>
      </c>
      <c r="C28" s="27">
        <f>PV((1+C16)/(1+C15)-1,C22,-C26,,1)</f>
        <v>0</v>
      </c>
    </row>
    <row r="29" spans="1:3" x14ac:dyDescent="0.25">
      <c r="A29" s="25" t="s">
        <v>8</v>
      </c>
      <c r="B29" s="26" t="s">
        <v>0</v>
      </c>
      <c r="C29" s="28">
        <f>FV(C18,C9-C8,,-C17)</f>
        <v>0</v>
      </c>
    </row>
    <row r="30" spans="1:3" x14ac:dyDescent="0.25">
      <c r="A30" s="25" t="s">
        <v>5</v>
      </c>
      <c r="B30" s="26" t="s">
        <v>0</v>
      </c>
      <c r="C30" s="28">
        <f>C28-C29</f>
        <v>0</v>
      </c>
    </row>
    <row r="32" spans="1:3" x14ac:dyDescent="0.25">
      <c r="A32" s="37" t="s">
        <v>9</v>
      </c>
      <c r="B32" s="38"/>
      <c r="C32" s="39"/>
    </row>
    <row r="33" spans="1:3" x14ac:dyDescent="0.25">
      <c r="A33" s="21" t="s">
        <v>10</v>
      </c>
      <c r="B33" s="13" t="s">
        <v>0</v>
      </c>
      <c r="C33" s="22">
        <f>IFERROR(PMT($C$18/12,($C$9-$C$8)*12,,-$C$30,1),0)</f>
        <v>0</v>
      </c>
    </row>
    <row r="34" spans="1:3" x14ac:dyDescent="0.25">
      <c r="A34" s="21" t="s">
        <v>11</v>
      </c>
      <c r="B34" s="13" t="s">
        <v>0</v>
      </c>
      <c r="C34" s="22">
        <f>IFERROR(PMT($C$18,($C$9-$C$8),,-$C$30,1),0)</f>
        <v>0</v>
      </c>
    </row>
    <row r="35" spans="1:3" x14ac:dyDescent="0.25">
      <c r="A35" s="21" t="s">
        <v>12</v>
      </c>
      <c r="B35" s="13" t="s">
        <v>0</v>
      </c>
      <c r="C35" s="22">
        <f>IFERROR(PV($C$18,$C$9-$C$8,,-$C$30),0)</f>
        <v>0</v>
      </c>
    </row>
    <row r="39" spans="1:3" ht="15.75" customHeight="1" x14ac:dyDescent="0.25">
      <c r="A39" s="40" t="s">
        <v>15</v>
      </c>
      <c r="B39" s="40"/>
      <c r="C39" s="40"/>
    </row>
    <row r="40" spans="1:3" ht="15" customHeight="1" x14ac:dyDescent="0.25">
      <c r="A40" s="40"/>
      <c r="B40" s="40"/>
      <c r="C40" s="40"/>
    </row>
    <row r="41" spans="1:3" ht="15" customHeight="1" x14ac:dyDescent="0.25">
      <c r="A41" s="40"/>
      <c r="B41" s="40"/>
      <c r="C41" s="40"/>
    </row>
    <row r="42" spans="1:3" ht="15" customHeight="1" x14ac:dyDescent="0.25">
      <c r="A42" s="40"/>
      <c r="B42" s="40"/>
      <c r="C42" s="40"/>
    </row>
    <row r="43" spans="1:3" ht="15" customHeight="1" x14ac:dyDescent="0.25">
      <c r="A43" s="40"/>
      <c r="B43" s="40"/>
      <c r="C43" s="40"/>
    </row>
    <row r="44" spans="1:3" ht="15" customHeight="1" x14ac:dyDescent="0.25">
      <c r="A44" s="40"/>
      <c r="B44" s="40"/>
      <c r="C44" s="40"/>
    </row>
    <row r="45" spans="1:3" ht="15" customHeight="1" x14ac:dyDescent="0.25">
      <c r="A45" s="40"/>
      <c r="B45" s="40"/>
      <c r="C45" s="40"/>
    </row>
    <row r="46" spans="1:3" ht="15" customHeight="1" x14ac:dyDescent="0.25">
      <c r="A46" s="40"/>
      <c r="B46" s="40"/>
      <c r="C46" s="40"/>
    </row>
    <row r="47" spans="1:3" ht="15" customHeight="1" x14ac:dyDescent="0.25">
      <c r="A47" s="40"/>
      <c r="B47" s="40"/>
      <c r="C47" s="40"/>
    </row>
    <row r="48" spans="1:3" ht="15" customHeight="1" x14ac:dyDescent="0.25">
      <c r="A48" s="40"/>
      <c r="B48" s="40"/>
      <c r="C48" s="40"/>
    </row>
    <row r="49" spans="1:3" x14ac:dyDescent="0.25">
      <c r="A49" s="40"/>
      <c r="B49" s="40"/>
      <c r="C49" s="40"/>
    </row>
    <row r="50" spans="1:3" x14ac:dyDescent="0.25">
      <c r="A50" s="24"/>
      <c r="B50" s="24"/>
      <c r="C50" s="24"/>
    </row>
  </sheetData>
  <sheetProtection password="F4C3" sheet="1" objects="1" scenarios="1"/>
  <mergeCells count="5">
    <mergeCell ref="A6:C6"/>
    <mergeCell ref="A32:C32"/>
    <mergeCell ref="A7:C7"/>
    <mergeCell ref="A20:C20"/>
    <mergeCell ref="A39:C49"/>
  </mergeCells>
  <dataValidations count="1">
    <dataValidation type="decimal" allowBlank="1" showInputMessage="1" showErrorMessage="1" errorTitle="Enter Numbers Only" error="Please enter numbers only in this field." sqref="C8:C18">
      <formula1>0</formula1>
      <formula2>1E+23</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Retirement Calc</vt:lpstr>
    </vt:vector>
  </TitlesOfParts>
  <Company>personalfn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amish</dc:creator>
  <cp:lastModifiedBy>vivek</cp:lastModifiedBy>
  <dcterms:created xsi:type="dcterms:W3CDTF">2014-04-29T09:10:24Z</dcterms:created>
  <dcterms:modified xsi:type="dcterms:W3CDTF">2019-02-01T11:13:06Z</dcterms:modified>
</cp:coreProperties>
</file>